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140" windowHeight="6975" activeTab="2"/>
  </bookViews>
  <sheets>
    <sheet name="2019" sheetId="1" r:id="rId1"/>
    <sheet name="2020" sheetId="2" r:id="rId2"/>
    <sheet name="2021" sheetId="3" r:id="rId3"/>
  </sheets>
  <definedNames/>
  <calcPr fullCalcOnLoad="1" refMode="R1C1"/>
</workbook>
</file>

<file path=xl/sharedStrings.xml><?xml version="1.0" encoding="utf-8"?>
<sst xmlns="http://schemas.openxmlformats.org/spreadsheetml/2006/main" count="216" uniqueCount="58">
  <si>
    <t>№ п/п</t>
  </si>
  <si>
    <t>ИТОГО</t>
  </si>
  <si>
    <t>Наименование показателя</t>
  </si>
  <si>
    <t>Ожидаемые конечные результаты</t>
  </si>
  <si>
    <t>единица измерения</t>
  </si>
  <si>
    <t>количество</t>
  </si>
  <si>
    <t>Устройство покрытий из тротуарной плитки</t>
  </si>
  <si>
    <t>кв.м.</t>
  </si>
  <si>
    <t>шт.</t>
  </si>
  <si>
    <t>Наименование и адрес исполнения мероприятия</t>
  </si>
  <si>
    <t>Срок исполнения мероприятия</t>
  </si>
  <si>
    <t>Ремонт с заменой асфальтового покрытия тротуарной плиткой (мощение) по адресам:</t>
  </si>
  <si>
    <t>1.1.</t>
  </si>
  <si>
    <t>кв. м.</t>
  </si>
  <si>
    <t>1.2.</t>
  </si>
  <si>
    <t>1.3.</t>
  </si>
  <si>
    <t>1.4.</t>
  </si>
  <si>
    <t>Мероприятия</t>
  </si>
  <si>
    <t>Источник финансирования</t>
  </si>
  <si>
    <t>Сумма</t>
  </si>
  <si>
    <t>Текущий ремонт придомовых  территорий и дворовых территорий, включая проезды и въезды, пешеходные дорожки</t>
  </si>
  <si>
    <t>бюджет МО Адмиралтейский округ</t>
  </si>
  <si>
    <t>Осуществление технического надзора</t>
  </si>
  <si>
    <t>дворовая территория</t>
  </si>
  <si>
    <t>Определение объема работ (проектирование с авторским надзором)</t>
  </si>
  <si>
    <t>Обследование и консультация по вопросам озеленения и сохранения объекта зеленых насаждений</t>
  </si>
  <si>
    <t xml:space="preserve">Выполнение работ по техническому надзору </t>
  </si>
  <si>
    <t>Выполнение работ по  определению объема работ</t>
  </si>
  <si>
    <t>Казанская ул., д. 41</t>
  </si>
  <si>
    <t>тыс.рублей РФ</t>
  </si>
  <si>
    <t>п.р. 05 03  ц.с. 60007 00160 в.р. 244   косгу 226</t>
  </si>
  <si>
    <t xml:space="preserve">Сумма </t>
  </si>
  <si>
    <t>4 дворовых территорий</t>
  </si>
  <si>
    <t>Грибоедова кан. наб., д. 97</t>
  </si>
  <si>
    <t>Казанская ул., д. 43</t>
  </si>
  <si>
    <t>Вознесенский пр., д. 33</t>
  </si>
  <si>
    <t>II -IV квартал 2019 года</t>
  </si>
  <si>
    <t>Б. Подьяческая ул., д. 13</t>
  </si>
  <si>
    <t xml:space="preserve">Декабристов ул., д.. 5 </t>
  </si>
  <si>
    <t xml:space="preserve">Декабристов ул., д. 7 </t>
  </si>
  <si>
    <t xml:space="preserve">Казанская ул., д. 39 </t>
  </si>
  <si>
    <t>IV квартал 2020 года</t>
  </si>
  <si>
    <t>Почтамтская ул., д. 10</t>
  </si>
  <si>
    <t>М. Морская ул., д. 15</t>
  </si>
  <si>
    <t xml:space="preserve">Ср. Подьяческая ул., д. 5 </t>
  </si>
  <si>
    <t>Определение объема работ (обследование зеленых насаждений)</t>
  </si>
  <si>
    <t>I - IV квартал 2019 года</t>
  </si>
  <si>
    <t>IV квартал 2021 года</t>
  </si>
  <si>
    <t>Выполнение работ по техническому надзору</t>
  </si>
  <si>
    <t>Выполнение работ по определению объема работ и авторскому надзору</t>
  </si>
  <si>
    <t>Определение объема работ (проектирование и авторский надзор)</t>
  </si>
  <si>
    <t>3 дворовых территории</t>
  </si>
  <si>
    <t>5.</t>
  </si>
  <si>
    <t>Вид бюджета</t>
  </si>
  <si>
    <t>бюджет Санкт-Петербурга</t>
  </si>
  <si>
    <t>Приложение №1  к Муниципальной программе «Текущий ремонт придомовых территорий и дворовых территорий, включая проезды и въезды, пешеходные дорожки» на 2019 год</t>
  </si>
  <si>
    <t>Приложение № 1 к Муниципальной программе «Текущий ремонт придомовых  территорий и дворовых территорий, включая проезды и въезды, пешеходные дорожки» на 2020 год</t>
  </si>
  <si>
    <t>Приложение № 1 к Муниципальной программе «Текущий ремонт придомовых  территорий и дворовых территорий, включая проезды и въезды, пешеходные дорожки» на 2021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</si>
</sst>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1"/>
      </left>
      <right style="medium">
        <color rgb="FF000001"/>
      </right>
      <top style="medium">
        <color rgb="FF000001"/>
      </top>
      <bottom style="medium">
        <color rgb="FF000001"/>
      </bottom>
    </border>
    <border>
      <left style="medium">
        <color rgb="FF000001"/>
      </left>
      <right>
        <color indexed="63"/>
      </right>
      <top>
        <color indexed="63"/>
      </top>
      <bottom style="medium">
        <color rgb="FF000001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1"/>
      </left>
      <right style="medium">
        <color rgb="FF000001"/>
      </right>
      <top>
        <color indexed="63"/>
      </top>
      <bottom style="medium">
        <color rgb="FF000001"/>
      </bottom>
    </border>
    <border>
      <left style="medium">
        <color rgb="FF00000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1"/>
      </right>
      <top style="medium">
        <color rgb="FF000001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1"/>
      </right>
      <top>
        <color indexed="63"/>
      </top>
      <bottom style="medium">
        <color rgb="FF000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000001"/>
      </left>
      <right>
        <color indexed="63"/>
      </right>
      <top style="medium">
        <color rgb="FF000001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rgb="FF000001"/>
      </left>
      <right style="medium">
        <color rgb="FF000001"/>
      </right>
      <top style="medium">
        <color rgb="FF000001"/>
      </top>
      <bottom>
        <color indexed="63"/>
      </bottom>
    </border>
    <border>
      <left style="medium">
        <color rgb="FF000001"/>
      </left>
      <right>
        <color indexed="63"/>
      </right>
      <top style="medium">
        <color rgb="FF000001"/>
      </top>
      <bottom style="medium">
        <color rgb="FF000001"/>
      </bottom>
    </border>
    <border>
      <left>
        <color indexed="63"/>
      </left>
      <right style="medium">
        <color rgb="FF000001"/>
      </right>
      <top style="medium">
        <color rgb="FF000001"/>
      </top>
      <bottom style="medium">
        <color rgb="FF000001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 wrapText="1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185" fontId="0" fillId="0" borderId="0" xfId="0" applyNumberFormat="1" applyAlignment="1">
      <alignment/>
    </xf>
    <xf numFmtId="0" fontId="0" fillId="0" borderId="0" xfId="0" applyAlignment="1">
      <alignment/>
    </xf>
    <xf numFmtId="0" fontId="45" fillId="0" borderId="16" xfId="0" applyFont="1" applyFill="1" applyBorder="1" applyAlignment="1">
      <alignment/>
    </xf>
    <xf numFmtId="0" fontId="45" fillId="0" borderId="13" xfId="0" applyFont="1" applyFill="1" applyBorder="1" applyAlignment="1">
      <alignment wrapText="1"/>
    </xf>
    <xf numFmtId="0" fontId="45" fillId="0" borderId="0" xfId="0" applyFont="1" applyAlignment="1">
      <alignment horizont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vertical="center" wrapText="1"/>
    </xf>
    <xf numFmtId="0" fontId="4" fillId="0" borderId="13" xfId="42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right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/>
    </xf>
    <xf numFmtId="0" fontId="4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0" fontId="6" fillId="33" borderId="18" xfId="0" applyFont="1" applyFill="1" applyBorder="1" applyAlignment="1">
      <alignment horizontal="right" vertical="center" wrapText="1"/>
    </xf>
    <xf numFmtId="2" fontId="4" fillId="0" borderId="23" xfId="0" applyNumberFormat="1" applyFont="1" applyBorder="1" applyAlignment="1">
      <alignment horizontal="right" vertical="center"/>
    </xf>
    <xf numFmtId="2" fontId="4" fillId="0" borderId="24" xfId="0" applyNumberFormat="1" applyFont="1" applyBorder="1" applyAlignment="1">
      <alignment horizontal="right" vertical="center"/>
    </xf>
    <xf numFmtId="2" fontId="45" fillId="0" borderId="25" xfId="0" applyNumberFormat="1" applyFont="1" applyBorder="1" applyAlignment="1">
      <alignment/>
    </xf>
    <xf numFmtId="2" fontId="45" fillId="0" borderId="13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4" fontId="6" fillId="33" borderId="0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 wrapText="1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184" fontId="45" fillId="0" borderId="0" xfId="0" applyNumberFormat="1" applyFont="1" applyBorder="1" applyAlignment="1">
      <alignment wrapText="1"/>
    </xf>
    <xf numFmtId="2" fontId="5" fillId="0" borderId="13" xfId="0" applyNumberFormat="1" applyFont="1" applyBorder="1" applyAlignment="1">
      <alignment horizontal="right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3" fontId="6" fillId="33" borderId="19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/>
    </xf>
    <xf numFmtId="184" fontId="4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/>
    </xf>
    <xf numFmtId="185" fontId="5" fillId="33" borderId="13" xfId="0" applyNumberFormat="1" applyFont="1" applyFill="1" applyBorder="1" applyAlignment="1">
      <alignment horizontal="right" vertical="center" wrapText="1"/>
    </xf>
    <xf numFmtId="184" fontId="45" fillId="0" borderId="25" xfId="0" applyNumberFormat="1" applyFont="1" applyBorder="1" applyAlignment="1">
      <alignment/>
    </xf>
    <xf numFmtId="184" fontId="45" fillId="0" borderId="13" xfId="0" applyNumberFormat="1" applyFont="1" applyBorder="1" applyAlignment="1">
      <alignment/>
    </xf>
    <xf numFmtId="0" fontId="45" fillId="0" borderId="28" xfId="0" applyFont="1" applyBorder="1" applyAlignment="1">
      <alignment/>
    </xf>
    <xf numFmtId="184" fontId="45" fillId="0" borderId="10" xfId="0" applyNumberFormat="1" applyFont="1" applyBorder="1" applyAlignment="1">
      <alignment/>
    </xf>
    <xf numFmtId="184" fontId="47" fillId="0" borderId="17" xfId="0" applyNumberFormat="1" applyFont="1" applyBorder="1" applyAlignment="1">
      <alignment/>
    </xf>
    <xf numFmtId="0" fontId="4" fillId="34" borderId="15" xfId="0" applyFont="1" applyFill="1" applyBorder="1" applyAlignment="1">
      <alignment horizontal="right" vertical="center"/>
    </xf>
    <xf numFmtId="0" fontId="48" fillId="33" borderId="19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0" fontId="49" fillId="33" borderId="19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45" fillId="0" borderId="29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29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5" fillId="33" borderId="29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vertical="center" wrapText="1"/>
    </xf>
    <xf numFmtId="0" fontId="45" fillId="33" borderId="15" xfId="0" applyFont="1" applyFill="1" applyBorder="1" applyAlignment="1">
      <alignment vertical="center" wrapText="1"/>
    </xf>
    <xf numFmtId="0" fontId="4" fillId="0" borderId="31" xfId="42" applyFont="1" applyBorder="1" applyAlignment="1">
      <alignment horizontal="center" vertical="center"/>
    </xf>
    <xf numFmtId="0" fontId="4" fillId="0" borderId="32" xfId="42" applyFont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vertical="center" wrapText="1"/>
    </xf>
    <xf numFmtId="0" fontId="45" fillId="33" borderId="18" xfId="0" applyFont="1" applyFill="1" applyBorder="1" applyAlignment="1">
      <alignment vertical="center" wrapText="1"/>
    </xf>
    <xf numFmtId="0" fontId="45" fillId="33" borderId="33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3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popov_is\AppData\Local\Temp\&#1060;&#1086;&#1090;&#1086;&#1075;&#1088;&#1072;&#1092;&#1080;&#1080;\&#1050;&#1072;&#1079;&#1072;&#1085;&#1089;&#1082;&#1072;&#1103;%2039%20(&#1085;&#1086;&#1074;&#1099;&#1077;%20&#1074;&#1072;&#1079;&#1086;&#1085;&#1099;,%20&#1084;&#1086;&#1097;&#1077;&#1085;&#1080;&#1077;,%20&#1074;&#1080;&#1076;%20&#1076;&#1074;&#1086;&#1088;&#1072;)\IMG_8798-iloveimg-converted.jpg" TargetMode="External" /><Relationship Id="rId2" Type="http://schemas.openxmlformats.org/officeDocument/2006/relationships/hyperlink" Target="file://C:\Users\popov_is\AppData\Local\Temp\&#1060;&#1086;&#1090;&#1086;&#1075;&#1088;&#1072;&#1092;&#1080;&#1080;\&#1041;&#1055;%2013%20(&#1089;&#1086;&#1089;&#1090;&#1086;&#1103;&#1085;&#1080;&#1077;%20&#1076;&#1074;&#1086;&#1088;&#1072;,%20&#1084;&#1086;&#1097;&#1077;&#1085;&#1080;&#1077;)\IMG_9253.JPG" TargetMode="External" /><Relationship Id="rId3" Type="http://schemas.openxmlformats.org/officeDocument/2006/relationships/hyperlink" Target="file://C:\Users\popov_is\AppData\Local\Temp\&#1060;&#1086;&#1090;&#1086;&#1075;&#1088;&#1072;&#1092;&#1080;&#1080;\&#1044;&#1077;&#1082;%207%20(&#1089;&#1086;&#1089;&#1090;&#1086;&#1103;&#1085;&#1080;&#1077;%20&#1076;&#1074;&#1086;&#1088;&#1072;,%20&#1084;&#1086;&#1097;&#1077;&#1085;&#1080;&#1077;)\IMG_8795.JPG" TargetMode="External" /><Relationship Id="rId4" Type="http://schemas.openxmlformats.org/officeDocument/2006/relationships/hyperlink" Target="file://C:\Users\popov_is\AppData\Local\Temp\&#1060;&#1086;&#1090;&#1086;&#1075;&#1088;&#1072;&#1092;&#1080;&#1080;\&#1044;&#1077;&#1082;%205%20(&#1089;&#1086;&#1089;&#1090;&#1086;&#1103;&#1085;&#1080;&#1077;%20&#1076;&#1074;&#1086;&#1088;&#1072;,%20&#1084;&#1086;&#1097;&#1077;&#1085;&#1080;&#1077;)\IMG_9063.JPG" TargetMode="External" /><Relationship Id="rId5" Type="http://schemas.openxmlformats.org/officeDocument/2006/relationships/hyperlink" Target="file://C:\Users\popov_is\AppData\Local\Temp\&#1060;&#1086;&#1090;&#1086;&#1075;&#1088;&#1072;&#1092;&#1080;&#1080;\&#1041;&#1055;%2013%20(&#1089;&#1086;&#1089;&#1090;&#1086;&#1103;&#1085;&#1080;&#1077;%20&#1076;&#1074;&#1086;&#1088;&#1072;,%20&#1084;&#1086;&#1097;&#1077;&#1085;&#1080;&#1077;)\IMG_9253.JPG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popov_is\AppData\Local\Temp\Rar$DIa0.491\&#1060;&#1086;&#1090;&#1086;&#1075;&#1088;&#1072;&#1092;&#1080;&#1080;\&#1041;&#1055;%2013%20(&#1089;&#1086;&#1089;&#1090;&#1086;&#1103;&#1085;&#1080;&#1077;%20&#1076;&#1074;&#1086;&#1088;&#1072;,%20&#1084;&#1086;&#1097;&#1077;&#1085;&#1080;&#1077;)\IMG_9253.JPG" TargetMode="External" /><Relationship Id="rId2" Type="http://schemas.openxmlformats.org/officeDocument/2006/relationships/hyperlink" Target="file://C:\Users\popov_is\AppData\Local\Temp\Rar$DIa0.491\&#1060;&#1086;&#1090;&#1086;&#1075;&#1088;&#1072;&#1092;&#1080;&#1080;\&#1044;&#1077;&#1082;%205%20(&#1089;&#1086;&#1089;&#1090;&#1086;&#1103;&#1085;&#1080;&#1077;%20&#1076;&#1074;&#1086;&#1088;&#1072;,%20&#1084;&#1086;&#1097;&#1077;&#1085;&#1080;&#1077;)\IMG_9063.JPG" TargetMode="External" /><Relationship Id="rId3" Type="http://schemas.openxmlformats.org/officeDocument/2006/relationships/hyperlink" Target="file://C:\Users\popov_is\AppData\Local\Temp\Rar$DIa0.491\&#1060;&#1086;&#1090;&#1086;&#1075;&#1088;&#1072;&#1092;&#1080;&#1080;\&#1044;&#1077;&#1082;%207%20(&#1089;&#1086;&#1089;&#1090;&#1086;&#1103;&#1085;&#1080;&#1077;%20&#1076;&#1074;&#1086;&#1088;&#1072;,%20&#1084;&#1086;&#1097;&#1077;&#1085;&#1080;&#1077;)\IMG_8795.JPG" TargetMode="External" /><Relationship Id="rId4" Type="http://schemas.openxmlformats.org/officeDocument/2006/relationships/hyperlink" Target="file://C:\Users\popov_is\AppData\Local\Temp\Rar$DIa0.491\&#1060;&#1086;&#1090;&#1086;&#1075;&#1088;&#1072;&#1092;&#1080;&#1080;\&#1050;&#1072;&#1079;&#1072;&#1085;&#1089;&#1082;&#1072;&#1103;%2039%20(&#1085;&#1086;&#1074;&#1099;&#1077;%20&#1074;&#1072;&#1079;&#1086;&#1085;&#1099;,%20&#1084;&#1086;&#1097;&#1077;&#1085;&#1080;&#1077;,%20&#1074;&#1080;&#1076;%20&#1076;&#1074;&#1086;&#1088;&#1072;)\IMG_8798-iloveimg-converted.jpg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popov_is\AppData\Local\Temp\Rar$DIa0.491\&#1060;&#1086;&#1090;&#1086;&#1075;&#1088;&#1072;&#1092;&#1080;&#1080;\&#1052;&#1052;%2015%20(&#1084;&#1086;&#1097;&#1077;&#1085;&#1080;&#1077;,%20&#1089;&#1086;&#1089;&#1090;&#1086;&#1103;&#1085;&#1080;&#1077;%20&#1076;&#1074;&#1086;&#1088;&#1072;)\IMG_8963.JPG" TargetMode="External" /><Relationship Id="rId2" Type="http://schemas.openxmlformats.org/officeDocument/2006/relationships/hyperlink" Target="file://C:\Users\popov_is\AppData\Local\Temp\Rar$DIa0.491\&#1060;&#1086;&#1090;&#1086;&#1075;&#1088;&#1072;&#1092;&#1080;&#1080;\&#1057;&#1055;5%20(&#1084;&#1086;&#1097;&#1077;&#1085;&#1080;&#1077;,%20&#1089;&#1086;&#1089;&#1090;&#1086;&#1103;&#1085;&#1080;&#1077;%20&#1076;&#1074;&#1086;&#1088;&#1072;)\_MG_3254.JPG" TargetMode="External" /><Relationship Id="rId3" Type="http://schemas.openxmlformats.org/officeDocument/2006/relationships/hyperlink" Target="file://C:\Users\popov_is\AppData\Local\Temp\Rar$DIa0.491\&#1060;&#1086;&#1090;&#1086;&#1075;&#1088;&#1072;&#1092;&#1080;&#1080;\&#1055;&#1086;&#1095;&#1090;&#1072;&#1084;&#1090;&#1089;&#1082;&#1072;&#1103;%2010%20(&#1084;&#1086;&#1097;&#1077;&#1085;&#1080;&#1077;,%20&#1089;&#1086;&#1089;&#1090;&#1086;&#1103;&#1085;&#1080;&#1077;%20&#1076;&#1074;&#1086;&#1088;&#1072;)\IMG_9053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8515625" style="0" bestFit="1" customWidth="1"/>
    <col min="2" max="2" width="45.8515625" style="0" bestFit="1" customWidth="1"/>
    <col min="3" max="3" width="28.140625" style="0" customWidth="1"/>
    <col min="4" max="4" width="24.57421875" style="0" bestFit="1" customWidth="1"/>
    <col min="5" max="5" width="15.7109375" style="0" bestFit="1" customWidth="1"/>
    <col min="6" max="6" width="37.140625" style="0" customWidth="1"/>
  </cols>
  <sheetData>
    <row r="1" spans="1:6" ht="40.5" customHeight="1">
      <c r="A1" s="81" t="s">
        <v>55</v>
      </c>
      <c r="B1" s="81"/>
      <c r="C1" s="81"/>
      <c r="D1" s="81"/>
      <c r="E1" s="81"/>
      <c r="F1" s="81"/>
    </row>
    <row r="2" spans="1:6" ht="12" customHeight="1" thickBot="1">
      <c r="A2" s="13"/>
      <c r="B2" s="13"/>
      <c r="C2" s="13"/>
      <c r="D2" s="16"/>
      <c r="E2" s="16"/>
      <c r="F2" s="16"/>
    </row>
    <row r="3" spans="1:5" ht="16.5" thickBot="1">
      <c r="A3" s="82" t="s">
        <v>0</v>
      </c>
      <c r="B3" s="82" t="s">
        <v>2</v>
      </c>
      <c r="C3" s="89" t="s">
        <v>3</v>
      </c>
      <c r="D3" s="90"/>
      <c r="E3" s="26"/>
    </row>
    <row r="4" spans="1:5" ht="16.5" thickBot="1">
      <c r="A4" s="83"/>
      <c r="B4" s="83"/>
      <c r="C4" s="1" t="s">
        <v>4</v>
      </c>
      <c r="D4" s="1" t="s">
        <v>5</v>
      </c>
      <c r="E4" s="26"/>
    </row>
    <row r="5" spans="1:5" ht="16.5" thickBot="1">
      <c r="A5" s="82">
        <v>1</v>
      </c>
      <c r="B5" s="84" t="s">
        <v>6</v>
      </c>
      <c r="C5" s="22" t="s">
        <v>7</v>
      </c>
      <c r="D5" s="34">
        <v>2803.84</v>
      </c>
      <c r="E5" s="38"/>
    </row>
    <row r="6" spans="1:5" ht="32.25" thickBot="1">
      <c r="A6" s="83"/>
      <c r="B6" s="85"/>
      <c r="C6" s="22" t="s">
        <v>8</v>
      </c>
      <c r="D6" s="23" t="s">
        <v>32</v>
      </c>
      <c r="E6" s="27"/>
    </row>
    <row r="7" spans="1:5" ht="16.5" thickBot="1">
      <c r="A7" s="82">
        <v>2</v>
      </c>
      <c r="B7" s="84" t="s">
        <v>25</v>
      </c>
      <c r="C7" s="22" t="s">
        <v>7</v>
      </c>
      <c r="D7" s="34">
        <v>2803.84</v>
      </c>
      <c r="E7" s="38"/>
    </row>
    <row r="8" spans="1:5" ht="33" customHeight="1" thickBot="1">
      <c r="A8" s="83"/>
      <c r="B8" s="85"/>
      <c r="C8" s="22" t="s">
        <v>8</v>
      </c>
      <c r="D8" s="23" t="s">
        <v>32</v>
      </c>
      <c r="E8" s="27"/>
    </row>
    <row r="9" spans="1:5" ht="16.5" thickBot="1">
      <c r="A9" s="82">
        <v>3</v>
      </c>
      <c r="B9" s="84" t="s">
        <v>49</v>
      </c>
      <c r="C9" s="22" t="s">
        <v>7</v>
      </c>
      <c r="D9" s="34">
        <v>2803.84</v>
      </c>
      <c r="E9" s="38"/>
    </row>
    <row r="10" spans="1:5" ht="32.25" thickBot="1">
      <c r="A10" s="83"/>
      <c r="B10" s="85"/>
      <c r="C10" s="22" t="s">
        <v>8</v>
      </c>
      <c r="D10" s="23" t="s">
        <v>32</v>
      </c>
      <c r="E10" s="27"/>
    </row>
    <row r="11" spans="1:5" ht="16.5" thickBot="1">
      <c r="A11" s="82">
        <v>4</v>
      </c>
      <c r="B11" s="84" t="s">
        <v>48</v>
      </c>
      <c r="C11" s="22" t="s">
        <v>7</v>
      </c>
      <c r="D11" s="34">
        <v>2803.84</v>
      </c>
      <c r="E11" s="38"/>
    </row>
    <row r="12" spans="1:5" ht="32.25" thickBot="1">
      <c r="A12" s="83"/>
      <c r="B12" s="85"/>
      <c r="C12" s="22" t="s">
        <v>8</v>
      </c>
      <c r="D12" s="23" t="s">
        <v>32</v>
      </c>
      <c r="E12" s="27"/>
    </row>
    <row r="14" ht="15.75" thickBot="1"/>
    <row r="15" spans="1:6" ht="16.5" thickBot="1">
      <c r="A15" s="91" t="s">
        <v>0</v>
      </c>
      <c r="B15" s="93" t="s">
        <v>9</v>
      </c>
      <c r="C15" s="95" t="s">
        <v>3</v>
      </c>
      <c r="D15" s="96"/>
      <c r="E15" s="29" t="s">
        <v>31</v>
      </c>
      <c r="F15" s="2" t="s">
        <v>10</v>
      </c>
    </row>
    <row r="16" spans="1:6" ht="16.5" thickBot="1">
      <c r="A16" s="92"/>
      <c r="B16" s="94"/>
      <c r="C16" s="3" t="s">
        <v>4</v>
      </c>
      <c r="D16" s="3" t="s">
        <v>5</v>
      </c>
      <c r="E16" s="18" t="s">
        <v>29</v>
      </c>
      <c r="F16" s="17"/>
    </row>
    <row r="17" spans="1:6" ht="57" thickBot="1">
      <c r="A17" s="3">
        <v>1</v>
      </c>
      <c r="B17" s="70" t="s">
        <v>11</v>
      </c>
      <c r="C17" s="24" t="s">
        <v>7</v>
      </c>
      <c r="D17" s="34">
        <v>2803.84</v>
      </c>
      <c r="E17" s="51">
        <f>SUM(E18:E21)</f>
        <v>12674.791</v>
      </c>
      <c r="F17" s="39" t="s">
        <v>36</v>
      </c>
    </row>
    <row r="18" spans="1:6" ht="19.5" thickBot="1">
      <c r="A18" s="3" t="s">
        <v>12</v>
      </c>
      <c r="B18" s="21" t="s">
        <v>28</v>
      </c>
      <c r="C18" s="35" t="s">
        <v>13</v>
      </c>
      <c r="D18" s="36">
        <v>898.39</v>
      </c>
      <c r="E18" s="40">
        <v>3951.977</v>
      </c>
      <c r="F18" s="39" t="s">
        <v>36</v>
      </c>
    </row>
    <row r="19" spans="1:6" ht="19.5" thickBot="1">
      <c r="A19" s="3" t="s">
        <v>14</v>
      </c>
      <c r="B19" s="21" t="s">
        <v>34</v>
      </c>
      <c r="C19" s="35" t="s">
        <v>13</v>
      </c>
      <c r="D19" s="36">
        <v>494.27</v>
      </c>
      <c r="E19" s="41">
        <v>2415.046</v>
      </c>
      <c r="F19" s="39" t="s">
        <v>36</v>
      </c>
    </row>
    <row r="20" spans="1:6" ht="19.5" thickBot="1">
      <c r="A20" s="3" t="s">
        <v>15</v>
      </c>
      <c r="B20" s="21" t="s">
        <v>35</v>
      </c>
      <c r="C20" s="35" t="s">
        <v>13</v>
      </c>
      <c r="D20" s="36">
        <v>898.94</v>
      </c>
      <c r="E20" s="41">
        <v>4129.528</v>
      </c>
      <c r="F20" s="39" t="s">
        <v>36</v>
      </c>
    </row>
    <row r="21" spans="1:6" ht="19.5" thickBot="1">
      <c r="A21" s="3" t="s">
        <v>16</v>
      </c>
      <c r="B21" s="21" t="s">
        <v>33</v>
      </c>
      <c r="C21" s="35" t="s">
        <v>13</v>
      </c>
      <c r="D21" s="36">
        <v>512.24</v>
      </c>
      <c r="E21" s="30">
        <v>2178.24</v>
      </c>
      <c r="F21" s="39" t="s">
        <v>36</v>
      </c>
    </row>
    <row r="22" spans="1:6" ht="38.25" thickBot="1">
      <c r="A22" s="18">
        <v>2</v>
      </c>
      <c r="B22" s="71" t="s">
        <v>45</v>
      </c>
      <c r="C22" s="37" t="s">
        <v>23</v>
      </c>
      <c r="D22" s="25">
        <v>4</v>
      </c>
      <c r="E22" s="69"/>
      <c r="F22" s="39"/>
    </row>
    <row r="23" spans="1:6" ht="57" thickBot="1">
      <c r="A23" s="18">
        <v>3</v>
      </c>
      <c r="B23" s="71" t="s">
        <v>50</v>
      </c>
      <c r="C23" s="37" t="s">
        <v>23</v>
      </c>
      <c r="D23" s="25">
        <v>4</v>
      </c>
      <c r="E23" s="47">
        <v>1000</v>
      </c>
      <c r="F23" s="39" t="str">
        <f>F24</f>
        <v>I - IV квартал 2019 года</v>
      </c>
    </row>
    <row r="24" spans="1:6" ht="38.25" thickBot="1">
      <c r="A24" s="3">
        <v>4</v>
      </c>
      <c r="B24" s="73" t="s">
        <v>22</v>
      </c>
      <c r="C24" s="74" t="s">
        <v>23</v>
      </c>
      <c r="D24" s="25">
        <v>4</v>
      </c>
      <c r="E24" s="47">
        <v>200</v>
      </c>
      <c r="F24" s="39" t="s">
        <v>46</v>
      </c>
    </row>
    <row r="25" spans="1:6" ht="32.25" thickBot="1">
      <c r="A25" s="79" t="s">
        <v>52</v>
      </c>
      <c r="B25" s="86" t="s">
        <v>53</v>
      </c>
      <c r="C25" s="37" t="s">
        <v>21</v>
      </c>
      <c r="D25" s="72"/>
      <c r="E25" s="41">
        <f>E17-E26</f>
        <v>2874.7909999999993</v>
      </c>
      <c r="F25" s="39" t="s">
        <v>36</v>
      </c>
    </row>
    <row r="26" spans="1:6" ht="19.5" thickBot="1">
      <c r="A26" s="80"/>
      <c r="B26" s="87"/>
      <c r="C26" s="37" t="s">
        <v>54</v>
      </c>
      <c r="D26" s="72"/>
      <c r="E26" s="30">
        <v>9800</v>
      </c>
      <c r="F26" s="39" t="s">
        <v>36</v>
      </c>
    </row>
    <row r="27" spans="1:6" ht="15.75">
      <c r="A27" s="26"/>
      <c r="B27" s="31"/>
      <c r="C27" s="32"/>
      <c r="D27" s="28"/>
      <c r="E27" s="46"/>
      <c r="F27" s="33"/>
    </row>
    <row r="28" spans="1:6" ht="15.75">
      <c r="A28" s="26"/>
      <c r="B28" s="88" t="s">
        <v>30</v>
      </c>
      <c r="C28" s="88"/>
      <c r="D28" s="88"/>
      <c r="E28" s="88"/>
      <c r="F28" s="33"/>
    </row>
    <row r="29" ht="15.75" thickBot="1"/>
    <row r="30" spans="1:6" ht="16.5" thickBot="1">
      <c r="A30" s="5" t="s">
        <v>0</v>
      </c>
      <c r="B30" s="10" t="s">
        <v>17</v>
      </c>
      <c r="C30" s="5" t="s">
        <v>18</v>
      </c>
      <c r="D30" s="11" t="s">
        <v>19</v>
      </c>
      <c r="E30" s="48"/>
      <c r="F30" s="49"/>
    </row>
    <row r="31" spans="1:6" ht="48" customHeight="1" thickBot="1">
      <c r="A31" s="75">
        <v>1</v>
      </c>
      <c r="B31" s="77" t="s">
        <v>20</v>
      </c>
      <c r="C31" s="37" t="s">
        <v>21</v>
      </c>
      <c r="D31" s="43">
        <f>E25</f>
        <v>2874.7909999999993</v>
      </c>
      <c r="E31" s="50"/>
      <c r="F31" s="49"/>
    </row>
    <row r="32" spans="1:6" ht="16.5" thickBot="1">
      <c r="A32" s="76"/>
      <c r="B32" s="78"/>
      <c r="C32" s="37" t="s">
        <v>54</v>
      </c>
      <c r="D32" s="42">
        <f>E26</f>
        <v>9800</v>
      </c>
      <c r="E32" s="50"/>
      <c r="F32" s="49"/>
    </row>
    <row r="33" spans="1:6" ht="32.25" thickBot="1">
      <c r="A33" s="7">
        <v>2</v>
      </c>
      <c r="B33" s="20" t="s">
        <v>45</v>
      </c>
      <c r="C33" s="6" t="s">
        <v>21</v>
      </c>
      <c r="D33" s="43"/>
      <c r="E33" s="49"/>
      <c r="F33" s="50"/>
    </row>
    <row r="34" spans="1:6" ht="32.25" thickBot="1">
      <c r="A34" s="8">
        <v>3</v>
      </c>
      <c r="B34" s="20" t="s">
        <v>50</v>
      </c>
      <c r="C34" s="6" t="s">
        <v>21</v>
      </c>
      <c r="D34" s="44"/>
      <c r="E34" s="50"/>
      <c r="F34" s="49"/>
    </row>
    <row r="35" spans="1:6" ht="32.25" thickBot="1">
      <c r="A35" s="8">
        <v>4</v>
      </c>
      <c r="B35" s="4" t="s">
        <v>22</v>
      </c>
      <c r="C35" s="6" t="s">
        <v>21</v>
      </c>
      <c r="D35" s="44"/>
      <c r="E35" s="50"/>
      <c r="F35" s="49"/>
    </row>
    <row r="36" spans="1:6" ht="16.5" thickBot="1">
      <c r="A36" s="14"/>
      <c r="B36" s="6"/>
      <c r="C36" s="15" t="s">
        <v>1</v>
      </c>
      <c r="D36" s="45"/>
      <c r="E36" s="50"/>
      <c r="F36" s="49"/>
    </row>
    <row r="40" ht="15">
      <c r="F40" s="12"/>
    </row>
  </sheetData>
  <sheetProtection/>
  <mergeCells count="20">
    <mergeCell ref="B25:B26"/>
    <mergeCell ref="B28:E28"/>
    <mergeCell ref="A3:A4"/>
    <mergeCell ref="B3:B4"/>
    <mergeCell ref="C3:D3"/>
    <mergeCell ref="A5:A6"/>
    <mergeCell ref="B5:B6"/>
    <mergeCell ref="A15:A16"/>
    <mergeCell ref="B15:B16"/>
    <mergeCell ref="C15:D15"/>
    <mergeCell ref="A31:A32"/>
    <mergeCell ref="B31:B32"/>
    <mergeCell ref="A25:A26"/>
    <mergeCell ref="A1:F1"/>
    <mergeCell ref="A7:A8"/>
    <mergeCell ref="B7:B8"/>
    <mergeCell ref="A9:A10"/>
    <mergeCell ref="B9:B10"/>
    <mergeCell ref="A11:A12"/>
    <mergeCell ref="B11:B12"/>
  </mergeCells>
  <hyperlinks>
    <hyperlink ref="B19" r:id="rId1" display="Казанская ул., д. 39 (КГИОП)"/>
    <hyperlink ref="B20" r:id="rId2" display="Б. Подьяческая ул., д. 13"/>
    <hyperlink ref="B18" r:id="rId3" display="Декабристов ул., д. 7 "/>
    <hyperlink ref="B21" r:id="rId4" display="Декабристов ул., д.. 5 "/>
    <hyperlink ref="B25" r:id="rId5" display="Б. Подьяческая ул., д. 13"/>
  </hyperlinks>
  <printOptions/>
  <pageMargins left="0.7" right="0.7" top="0.75" bottom="0.75" header="0.3" footer="0.3"/>
  <pageSetup fitToHeight="0" fitToWidth="1" horizontalDpi="600" verticalDpi="600" orientation="landscape" paperSize="9" scale="85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8515625" style="0" bestFit="1" customWidth="1"/>
    <col min="2" max="2" width="45.8515625" style="0" bestFit="1" customWidth="1"/>
    <col min="3" max="3" width="28.140625" style="0" customWidth="1"/>
    <col min="4" max="4" width="24.57421875" style="0" bestFit="1" customWidth="1"/>
    <col min="5" max="5" width="24.57421875" style="0" customWidth="1"/>
    <col min="6" max="6" width="22.7109375" style="0" customWidth="1"/>
  </cols>
  <sheetData>
    <row r="1" spans="1:6" ht="37.5" customHeight="1">
      <c r="A1" s="81" t="s">
        <v>56</v>
      </c>
      <c r="B1" s="81"/>
      <c r="C1" s="81"/>
      <c r="D1" s="81"/>
      <c r="E1" s="81"/>
      <c r="F1" s="81"/>
    </row>
    <row r="2" spans="1:6" ht="12" customHeight="1" thickBot="1">
      <c r="A2" s="13"/>
      <c r="B2" s="13"/>
      <c r="C2" s="13"/>
      <c r="D2" s="16"/>
      <c r="E2" s="16"/>
      <c r="F2" s="16"/>
    </row>
    <row r="3" spans="1:5" ht="16.5" thickBot="1">
      <c r="A3" s="82" t="s">
        <v>0</v>
      </c>
      <c r="B3" s="82" t="s">
        <v>2</v>
      </c>
      <c r="C3" s="89" t="s">
        <v>3</v>
      </c>
      <c r="D3" s="90"/>
      <c r="E3" s="26"/>
    </row>
    <row r="4" spans="1:5" ht="16.5" thickBot="1">
      <c r="A4" s="83"/>
      <c r="B4" s="83"/>
      <c r="C4" s="1" t="s">
        <v>4</v>
      </c>
      <c r="D4" s="1" t="s">
        <v>5</v>
      </c>
      <c r="E4" s="26"/>
    </row>
    <row r="5" spans="1:5" ht="16.5" thickBot="1">
      <c r="A5" s="82">
        <v>1</v>
      </c>
      <c r="B5" s="84" t="s">
        <v>6</v>
      </c>
      <c r="C5" s="22" t="s">
        <v>7</v>
      </c>
      <c r="D5" s="34">
        <f>D17</f>
        <v>1932</v>
      </c>
      <c r="E5" s="38"/>
    </row>
    <row r="6" spans="1:5" ht="32.25" thickBot="1">
      <c r="A6" s="83"/>
      <c r="B6" s="85"/>
      <c r="C6" s="22" t="s">
        <v>8</v>
      </c>
      <c r="D6" s="23" t="s">
        <v>32</v>
      </c>
      <c r="E6" s="27"/>
    </row>
    <row r="7" spans="1:5" ht="16.5" customHeight="1" thickBot="1">
      <c r="A7" s="82">
        <v>2</v>
      </c>
      <c r="B7" s="84" t="s">
        <v>25</v>
      </c>
      <c r="C7" s="22" t="s">
        <v>7</v>
      </c>
      <c r="D7" s="34">
        <f>D5</f>
        <v>1932</v>
      </c>
      <c r="E7" s="38"/>
    </row>
    <row r="8" spans="1:5" ht="27" customHeight="1" thickBot="1">
      <c r="A8" s="83"/>
      <c r="B8" s="85"/>
      <c r="C8" s="22" t="s">
        <v>8</v>
      </c>
      <c r="D8" s="23" t="s">
        <v>32</v>
      </c>
      <c r="E8" s="27"/>
    </row>
    <row r="9" spans="1:5" ht="16.5" customHeight="1" thickBot="1">
      <c r="A9" s="82">
        <v>3</v>
      </c>
      <c r="B9" s="84" t="s">
        <v>49</v>
      </c>
      <c r="C9" s="22" t="s">
        <v>7</v>
      </c>
      <c r="D9" s="34">
        <f>D7</f>
        <v>1932</v>
      </c>
      <c r="E9" s="38"/>
    </row>
    <row r="10" spans="1:5" ht="32.25" thickBot="1">
      <c r="A10" s="83"/>
      <c r="B10" s="85"/>
      <c r="C10" s="22" t="s">
        <v>8</v>
      </c>
      <c r="D10" s="23" t="s">
        <v>32</v>
      </c>
      <c r="E10" s="27"/>
    </row>
    <row r="11" spans="1:5" ht="16.5" customHeight="1" thickBot="1">
      <c r="A11" s="82">
        <v>4</v>
      </c>
      <c r="B11" s="84" t="s">
        <v>48</v>
      </c>
      <c r="C11" s="22" t="s">
        <v>7</v>
      </c>
      <c r="D11" s="34">
        <f>D9</f>
        <v>1932</v>
      </c>
      <c r="E11" s="38"/>
    </row>
    <row r="12" spans="1:5" ht="32.25" thickBot="1">
      <c r="A12" s="83"/>
      <c r="B12" s="85"/>
      <c r="C12" s="22" t="s">
        <v>8</v>
      </c>
      <c r="D12" s="53" t="s">
        <v>32</v>
      </c>
      <c r="E12" s="27"/>
    </row>
    <row r="14" ht="15.75" thickBot="1"/>
    <row r="15" spans="1:6" ht="32.25" thickBot="1">
      <c r="A15" s="91" t="s">
        <v>0</v>
      </c>
      <c r="B15" s="93" t="s">
        <v>9</v>
      </c>
      <c r="C15" s="95" t="s">
        <v>3</v>
      </c>
      <c r="D15" s="96"/>
      <c r="E15" s="29" t="s">
        <v>31</v>
      </c>
      <c r="F15" s="2" t="s">
        <v>10</v>
      </c>
    </row>
    <row r="16" spans="1:6" ht="16.5" thickBot="1">
      <c r="A16" s="92"/>
      <c r="B16" s="94"/>
      <c r="C16" s="3" t="s">
        <v>4</v>
      </c>
      <c r="D16" s="3" t="s">
        <v>5</v>
      </c>
      <c r="E16" s="18" t="s">
        <v>29</v>
      </c>
      <c r="F16" s="52"/>
    </row>
    <row r="17" spans="1:6" ht="32.25" thickBot="1">
      <c r="A17" s="3">
        <v>1</v>
      </c>
      <c r="B17" s="19" t="s">
        <v>11</v>
      </c>
      <c r="C17" s="24" t="s">
        <v>7</v>
      </c>
      <c r="D17" s="54">
        <f>D18+D19+D20+D21</f>
        <v>1932</v>
      </c>
      <c r="E17" s="55">
        <f>SUM(E18:E21)</f>
        <v>6574.11</v>
      </c>
      <c r="F17" s="39" t="s">
        <v>41</v>
      </c>
    </row>
    <row r="18" spans="1:6" ht="19.5" thickBot="1">
      <c r="A18" s="3" t="s">
        <v>12</v>
      </c>
      <c r="B18" s="21" t="s">
        <v>37</v>
      </c>
      <c r="C18" s="35" t="s">
        <v>13</v>
      </c>
      <c r="D18" s="36">
        <v>400</v>
      </c>
      <c r="E18" s="40">
        <v>1361.1</v>
      </c>
      <c r="F18" s="39" t="s">
        <v>41</v>
      </c>
    </row>
    <row r="19" spans="1:6" ht="19.5" thickBot="1">
      <c r="A19" s="3" t="s">
        <v>14</v>
      </c>
      <c r="B19" s="21" t="s">
        <v>38</v>
      </c>
      <c r="C19" s="35" t="s">
        <v>13</v>
      </c>
      <c r="D19" s="36">
        <v>300</v>
      </c>
      <c r="E19" s="41">
        <v>1020.83</v>
      </c>
      <c r="F19" s="39" t="s">
        <v>41</v>
      </c>
    </row>
    <row r="20" spans="1:6" ht="19.5" thickBot="1">
      <c r="A20" s="3" t="s">
        <v>15</v>
      </c>
      <c r="B20" s="21" t="s">
        <v>39</v>
      </c>
      <c r="C20" s="35" t="s">
        <v>13</v>
      </c>
      <c r="D20" s="36">
        <v>293</v>
      </c>
      <c r="E20" s="41">
        <v>997</v>
      </c>
      <c r="F20" s="39" t="s">
        <v>41</v>
      </c>
    </row>
    <row r="21" spans="1:6" ht="19.5" thickBot="1">
      <c r="A21" s="3" t="s">
        <v>16</v>
      </c>
      <c r="B21" s="21" t="s">
        <v>40</v>
      </c>
      <c r="C21" s="35" t="s">
        <v>13</v>
      </c>
      <c r="D21" s="36">
        <v>939</v>
      </c>
      <c r="E21" s="30">
        <v>3195.18</v>
      </c>
      <c r="F21" s="39" t="s">
        <v>41</v>
      </c>
    </row>
    <row r="22" spans="1:6" ht="32.25" thickBot="1">
      <c r="A22" s="18">
        <v>2</v>
      </c>
      <c r="B22" s="20" t="s">
        <v>45</v>
      </c>
      <c r="C22" s="37" t="s">
        <v>23</v>
      </c>
      <c r="D22" s="25">
        <v>4</v>
      </c>
      <c r="E22" s="47">
        <v>32.95</v>
      </c>
      <c r="F22" s="39" t="s">
        <v>41</v>
      </c>
    </row>
    <row r="23" spans="1:6" ht="32.25" thickBot="1">
      <c r="A23" s="18">
        <v>3</v>
      </c>
      <c r="B23" s="20" t="s">
        <v>24</v>
      </c>
      <c r="C23" s="37" t="s">
        <v>23</v>
      </c>
      <c r="D23" s="25">
        <v>4</v>
      </c>
      <c r="E23" s="47">
        <v>922.25</v>
      </c>
      <c r="F23" s="39" t="s">
        <v>41</v>
      </c>
    </row>
    <row r="24" spans="1:6" ht="16.5" thickBot="1">
      <c r="A24" s="3">
        <v>4</v>
      </c>
      <c r="B24" s="4" t="s">
        <v>22</v>
      </c>
      <c r="C24" s="24" t="s">
        <v>23</v>
      </c>
      <c r="D24" s="25">
        <v>4</v>
      </c>
      <c r="E24" s="47">
        <v>101.45</v>
      </c>
      <c r="F24" s="39" t="s">
        <v>41</v>
      </c>
    </row>
    <row r="25" spans="1:6" ht="15.75">
      <c r="A25" s="26"/>
      <c r="B25" s="31"/>
      <c r="C25" s="32"/>
      <c r="D25" s="28"/>
      <c r="E25" s="46"/>
      <c r="F25" s="33"/>
    </row>
    <row r="26" spans="1:6" ht="15.75">
      <c r="A26" s="26"/>
      <c r="B26" s="88" t="s">
        <v>30</v>
      </c>
      <c r="C26" s="88"/>
      <c r="D26" s="88"/>
      <c r="E26" s="88"/>
      <c r="F26" s="33"/>
    </row>
    <row r="27" ht="15.75" thickBot="1"/>
    <row r="28" spans="1:5" ht="16.5" thickBot="1">
      <c r="A28" s="5" t="s">
        <v>0</v>
      </c>
      <c r="B28" s="10" t="s">
        <v>17</v>
      </c>
      <c r="C28" s="5" t="s">
        <v>18</v>
      </c>
      <c r="D28" s="11" t="s">
        <v>19</v>
      </c>
      <c r="E28" s="56"/>
    </row>
    <row r="29" spans="1:5" ht="48" thickBot="1">
      <c r="A29" s="7">
        <v>1</v>
      </c>
      <c r="B29" s="9" t="s">
        <v>20</v>
      </c>
      <c r="C29" s="6" t="s">
        <v>21</v>
      </c>
      <c r="D29" s="42">
        <f>E17</f>
        <v>6574.11</v>
      </c>
      <c r="E29" s="57"/>
    </row>
    <row r="30" spans="1:5" ht="48" thickBot="1">
      <c r="A30" s="7">
        <v>2</v>
      </c>
      <c r="B30" s="6" t="s">
        <v>25</v>
      </c>
      <c r="C30" s="6" t="s">
        <v>21</v>
      </c>
      <c r="D30" s="43">
        <f>E22</f>
        <v>32.95</v>
      </c>
      <c r="E30" s="57"/>
    </row>
    <row r="31" spans="1:5" ht="32.25" thickBot="1">
      <c r="A31" s="8">
        <v>3</v>
      </c>
      <c r="B31" s="20" t="s">
        <v>24</v>
      </c>
      <c r="C31" s="6" t="s">
        <v>21</v>
      </c>
      <c r="D31" s="44">
        <f>E23</f>
        <v>922.25</v>
      </c>
      <c r="E31" s="57"/>
    </row>
    <row r="32" spans="1:5" ht="32.25" thickBot="1">
      <c r="A32" s="8">
        <v>4</v>
      </c>
      <c r="B32" s="4" t="s">
        <v>22</v>
      </c>
      <c r="C32" s="6" t="s">
        <v>21</v>
      </c>
      <c r="D32" s="44">
        <f>E24</f>
        <v>101.45</v>
      </c>
      <c r="E32" s="57"/>
    </row>
    <row r="33" spans="1:5" ht="16.5" thickBot="1">
      <c r="A33" s="14"/>
      <c r="B33" s="6"/>
      <c r="C33" s="15" t="s">
        <v>1</v>
      </c>
      <c r="D33" s="45">
        <f>D29+D30+D31+D32</f>
        <v>7630.759999999999</v>
      </c>
      <c r="E33" s="57"/>
    </row>
    <row r="37" ht="15">
      <c r="F37" s="12"/>
    </row>
  </sheetData>
  <sheetProtection/>
  <mergeCells count="16">
    <mergeCell ref="A15:A16"/>
    <mergeCell ref="B15:B16"/>
    <mergeCell ref="C15:D15"/>
    <mergeCell ref="B26:E26"/>
    <mergeCell ref="A1:F1"/>
    <mergeCell ref="A7:A8"/>
    <mergeCell ref="B7:B8"/>
    <mergeCell ref="A9:A10"/>
    <mergeCell ref="B9:B10"/>
    <mergeCell ref="A11:A12"/>
    <mergeCell ref="B11:B12"/>
    <mergeCell ref="A3:A4"/>
    <mergeCell ref="B3:B4"/>
    <mergeCell ref="C3:D3"/>
    <mergeCell ref="A5:A6"/>
    <mergeCell ref="B5:B6"/>
  </mergeCells>
  <hyperlinks>
    <hyperlink ref="B18" r:id="rId1" display="Б. Подьяческая ул., д. 13"/>
    <hyperlink ref="B19" r:id="rId2" display="Декабристов ул., д.. 5 "/>
    <hyperlink ref="B20" r:id="rId3" display="Декабристов ул., д. 7 "/>
    <hyperlink ref="B21" r:id="rId4" display="Казанская ул., д. 39 (КГИОП)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8515625" style="0" bestFit="1" customWidth="1"/>
    <col min="2" max="2" width="45.8515625" style="0" bestFit="1" customWidth="1"/>
    <col min="3" max="3" width="28.140625" style="0" customWidth="1"/>
    <col min="4" max="4" width="24.57421875" style="0" bestFit="1" customWidth="1"/>
    <col min="5" max="5" width="24.57421875" style="0" customWidth="1"/>
    <col min="6" max="6" width="22.7109375" style="0" customWidth="1"/>
  </cols>
  <sheetData>
    <row r="1" spans="1:6" ht="35.25" customHeight="1">
      <c r="A1" s="81" t="s">
        <v>57</v>
      </c>
      <c r="B1" s="81"/>
      <c r="C1" s="81"/>
      <c r="D1" s="81"/>
      <c r="E1" s="81"/>
      <c r="F1" s="81"/>
    </row>
    <row r="2" spans="1:6" ht="12" customHeight="1" thickBot="1">
      <c r="A2" s="13"/>
      <c r="B2" s="13"/>
      <c r="C2" s="13"/>
      <c r="D2" s="16"/>
      <c r="E2" s="16"/>
      <c r="F2" s="16"/>
    </row>
    <row r="3" spans="1:5" ht="16.5" thickBot="1">
      <c r="A3" s="82" t="s">
        <v>0</v>
      </c>
      <c r="B3" s="82" t="s">
        <v>2</v>
      </c>
      <c r="C3" s="89" t="s">
        <v>3</v>
      </c>
      <c r="D3" s="90"/>
      <c r="E3" s="26"/>
    </row>
    <row r="4" spans="1:5" ht="16.5" thickBot="1">
      <c r="A4" s="83"/>
      <c r="B4" s="83"/>
      <c r="C4" s="1" t="s">
        <v>4</v>
      </c>
      <c r="D4" s="1" t="s">
        <v>5</v>
      </c>
      <c r="E4" s="26"/>
    </row>
    <row r="5" spans="1:5" ht="16.5" thickBot="1">
      <c r="A5" s="82">
        <v>1</v>
      </c>
      <c r="B5" s="84" t="s">
        <v>6</v>
      </c>
      <c r="C5" s="22" t="s">
        <v>7</v>
      </c>
      <c r="D5" s="55">
        <f>D17</f>
        <v>1084</v>
      </c>
      <c r="E5" s="58"/>
    </row>
    <row r="6" spans="1:5" ht="32.25" thickBot="1">
      <c r="A6" s="83"/>
      <c r="B6" s="85"/>
      <c r="C6" s="22" t="s">
        <v>8</v>
      </c>
      <c r="D6" s="23" t="s">
        <v>51</v>
      </c>
      <c r="E6" s="27"/>
    </row>
    <row r="7" spans="1:5" ht="16.5" customHeight="1" thickBot="1">
      <c r="A7" s="82">
        <v>2</v>
      </c>
      <c r="B7" s="84" t="s">
        <v>25</v>
      </c>
      <c r="C7" s="22" t="s">
        <v>7</v>
      </c>
      <c r="D7" s="55">
        <f>D5</f>
        <v>1084</v>
      </c>
      <c r="E7" s="58"/>
    </row>
    <row r="8" spans="1:5" ht="27" customHeight="1" thickBot="1">
      <c r="A8" s="83"/>
      <c r="B8" s="85"/>
      <c r="C8" s="22" t="s">
        <v>8</v>
      </c>
      <c r="D8" s="23" t="s">
        <v>51</v>
      </c>
      <c r="E8" s="27"/>
    </row>
    <row r="9" spans="1:5" ht="16.5" customHeight="1" thickBot="1">
      <c r="A9" s="82">
        <v>3</v>
      </c>
      <c r="B9" s="84" t="s">
        <v>49</v>
      </c>
      <c r="C9" s="22" t="s">
        <v>7</v>
      </c>
      <c r="D9" s="55">
        <f>D7</f>
        <v>1084</v>
      </c>
      <c r="E9" s="58"/>
    </row>
    <row r="10" spans="1:5" ht="32.25" thickBot="1">
      <c r="A10" s="83"/>
      <c r="B10" s="85"/>
      <c r="C10" s="22" t="s">
        <v>8</v>
      </c>
      <c r="D10" s="23" t="s">
        <v>51</v>
      </c>
      <c r="E10" s="27"/>
    </row>
    <row r="11" spans="1:5" ht="16.5" customHeight="1" thickBot="1">
      <c r="A11" s="82">
        <v>4</v>
      </c>
      <c r="B11" s="84" t="s">
        <v>48</v>
      </c>
      <c r="C11" s="22" t="s">
        <v>7</v>
      </c>
      <c r="D11" s="55">
        <f>D9</f>
        <v>1084</v>
      </c>
      <c r="E11" s="58"/>
    </row>
    <row r="12" spans="1:5" ht="32.25" thickBot="1">
      <c r="A12" s="83"/>
      <c r="B12" s="85"/>
      <c r="C12" s="22" t="s">
        <v>8</v>
      </c>
      <c r="D12" s="23" t="s">
        <v>51</v>
      </c>
      <c r="E12" s="27"/>
    </row>
    <row r="14" ht="15.75" thickBot="1"/>
    <row r="15" spans="1:6" ht="32.25" thickBot="1">
      <c r="A15" s="91" t="s">
        <v>0</v>
      </c>
      <c r="B15" s="93" t="s">
        <v>9</v>
      </c>
      <c r="C15" s="95" t="s">
        <v>3</v>
      </c>
      <c r="D15" s="96"/>
      <c r="E15" s="29" t="s">
        <v>31</v>
      </c>
      <c r="F15" s="2" t="s">
        <v>10</v>
      </c>
    </row>
    <row r="16" spans="1:6" ht="16.5" thickBot="1">
      <c r="A16" s="92"/>
      <c r="B16" s="94"/>
      <c r="C16" s="3" t="s">
        <v>4</v>
      </c>
      <c r="D16" s="59" t="s">
        <v>5</v>
      </c>
      <c r="E16" s="18" t="s">
        <v>29</v>
      </c>
      <c r="F16" s="52"/>
    </row>
    <row r="17" spans="1:6" ht="32.25" thickBot="1">
      <c r="A17" s="3">
        <v>1</v>
      </c>
      <c r="B17" s="19" t="s">
        <v>11</v>
      </c>
      <c r="C17" s="24" t="s">
        <v>7</v>
      </c>
      <c r="D17" s="55">
        <f>D18+D19+D20</f>
        <v>1084</v>
      </c>
      <c r="E17" s="55">
        <f>SUM(E18:E20)</f>
        <v>6292.97</v>
      </c>
      <c r="F17" s="60" t="s">
        <v>47</v>
      </c>
    </row>
    <row r="18" spans="1:6" ht="19.5" thickBot="1">
      <c r="A18" s="3" t="s">
        <v>12</v>
      </c>
      <c r="B18" s="21" t="s">
        <v>42</v>
      </c>
      <c r="C18" s="35" t="s">
        <v>13</v>
      </c>
      <c r="D18" s="61">
        <v>453</v>
      </c>
      <c r="E18" s="62">
        <f>1623.14+1218.4-27.9</f>
        <v>2813.64</v>
      </c>
      <c r="F18" s="60" t="s">
        <v>47</v>
      </c>
    </row>
    <row r="19" spans="1:6" ht="19.5" thickBot="1">
      <c r="A19" s="3" t="s">
        <v>14</v>
      </c>
      <c r="B19" s="21" t="s">
        <v>43</v>
      </c>
      <c r="C19" s="37" t="s">
        <v>13</v>
      </c>
      <c r="D19" s="36">
        <v>342</v>
      </c>
      <c r="E19" s="30">
        <f>1225.42+1218.4</f>
        <v>2443.82</v>
      </c>
      <c r="F19" s="60" t="s">
        <v>47</v>
      </c>
    </row>
    <row r="20" spans="1:6" ht="19.5" thickBot="1">
      <c r="A20" s="3" t="s">
        <v>15</v>
      </c>
      <c r="B20" s="21" t="s">
        <v>44</v>
      </c>
      <c r="C20" s="35" t="s">
        <v>13</v>
      </c>
      <c r="D20" s="36">
        <v>289</v>
      </c>
      <c r="E20" s="36">
        <v>1035.51</v>
      </c>
      <c r="F20" s="60" t="s">
        <v>47</v>
      </c>
    </row>
    <row r="21" spans="1:6" ht="47.25" customHeight="1" thickBot="1">
      <c r="A21" s="3">
        <v>2</v>
      </c>
      <c r="B21" s="20" t="str">
        <f>B7</f>
        <v>Обследование и консультация по вопросам озеленения и сохранения объекта зеленых насаждений</v>
      </c>
      <c r="C21" s="35" t="s">
        <v>23</v>
      </c>
      <c r="D21" s="25">
        <v>5</v>
      </c>
      <c r="E21" s="63">
        <v>34.7</v>
      </c>
      <c r="F21" s="60" t="s">
        <v>47</v>
      </c>
    </row>
    <row r="22" spans="1:6" ht="32.25" thickBot="1">
      <c r="A22" s="3">
        <v>3</v>
      </c>
      <c r="B22" s="20" t="s">
        <v>24</v>
      </c>
      <c r="C22" s="35" t="s">
        <v>23</v>
      </c>
      <c r="D22" s="25">
        <v>5</v>
      </c>
      <c r="E22" s="63">
        <v>971.2</v>
      </c>
      <c r="F22" s="60" t="s">
        <v>47</v>
      </c>
    </row>
    <row r="23" spans="1:6" ht="16.5" thickBot="1">
      <c r="A23" s="3">
        <v>4</v>
      </c>
      <c r="B23" s="4" t="s">
        <v>22</v>
      </c>
      <c r="C23" s="24" t="s">
        <v>23</v>
      </c>
      <c r="D23" s="25">
        <v>5</v>
      </c>
      <c r="E23" s="63">
        <v>106.82</v>
      </c>
      <c r="F23" s="60" t="s">
        <v>47</v>
      </c>
    </row>
    <row r="24" spans="1:6" ht="15.75">
      <c r="A24" s="26"/>
      <c r="B24" s="31"/>
      <c r="C24" s="32"/>
      <c r="D24" s="28"/>
      <c r="E24" s="28"/>
      <c r="F24" s="33"/>
    </row>
    <row r="25" spans="1:6" ht="15.75">
      <c r="A25" s="26"/>
      <c r="B25" s="88" t="s">
        <v>30</v>
      </c>
      <c r="C25" s="88"/>
      <c r="D25" s="88"/>
      <c r="E25" s="88"/>
      <c r="F25" s="88"/>
    </row>
    <row r="26" ht="15.75" thickBot="1"/>
    <row r="27" spans="1:5" ht="16.5" thickBot="1">
      <c r="A27" s="5" t="s">
        <v>0</v>
      </c>
      <c r="B27" s="10" t="s">
        <v>17</v>
      </c>
      <c r="C27" s="5" t="s">
        <v>18</v>
      </c>
      <c r="D27" s="11" t="s">
        <v>19</v>
      </c>
      <c r="E27" s="56"/>
    </row>
    <row r="28" spans="1:5" ht="48" thickBot="1">
      <c r="A28" s="7">
        <v>1</v>
      </c>
      <c r="B28" s="9" t="s">
        <v>20</v>
      </c>
      <c r="C28" s="6" t="s">
        <v>21</v>
      </c>
      <c r="D28" s="64">
        <f>E17</f>
        <v>6292.97</v>
      </c>
      <c r="E28" s="57"/>
    </row>
    <row r="29" spans="1:5" ht="48" thickBot="1">
      <c r="A29" s="7">
        <v>2</v>
      </c>
      <c r="B29" s="6" t="s">
        <v>25</v>
      </c>
      <c r="C29" s="6" t="s">
        <v>21</v>
      </c>
      <c r="D29" s="65">
        <f>E21</f>
        <v>34.7</v>
      </c>
      <c r="E29" s="57"/>
    </row>
    <row r="30" spans="1:5" ht="32.25" thickBot="1">
      <c r="A30" s="66">
        <v>3</v>
      </c>
      <c r="B30" s="6" t="s">
        <v>27</v>
      </c>
      <c r="C30" s="6" t="s">
        <v>21</v>
      </c>
      <c r="D30" s="67">
        <f>E22</f>
        <v>971.2</v>
      </c>
      <c r="E30" s="57"/>
    </row>
    <row r="31" spans="1:5" ht="32.25" thickBot="1">
      <c r="A31" s="66">
        <v>4</v>
      </c>
      <c r="B31" s="6" t="s">
        <v>26</v>
      </c>
      <c r="C31" s="6" t="s">
        <v>21</v>
      </c>
      <c r="D31" s="67">
        <f>E23</f>
        <v>106.82</v>
      </c>
      <c r="E31" s="57"/>
    </row>
    <row r="32" spans="1:5" ht="16.5" thickBot="1">
      <c r="A32" s="14"/>
      <c r="B32" s="6"/>
      <c r="C32" s="15" t="s">
        <v>1</v>
      </c>
      <c r="D32" s="68">
        <f>SUM(D28:D31)</f>
        <v>7405.69</v>
      </c>
      <c r="E32" s="57"/>
    </row>
    <row r="36" ht="15">
      <c r="F36" s="12"/>
    </row>
  </sheetData>
  <sheetProtection/>
  <mergeCells count="16">
    <mergeCell ref="A15:A16"/>
    <mergeCell ref="B15:B16"/>
    <mergeCell ref="C15:D15"/>
    <mergeCell ref="B25:F25"/>
    <mergeCell ref="A1:F1"/>
    <mergeCell ref="A7:A8"/>
    <mergeCell ref="B7:B8"/>
    <mergeCell ref="A9:A10"/>
    <mergeCell ref="B9:B10"/>
    <mergeCell ref="A11:A12"/>
    <mergeCell ref="B11:B12"/>
    <mergeCell ref="A3:A4"/>
    <mergeCell ref="B3:B4"/>
    <mergeCell ref="C3:D3"/>
    <mergeCell ref="A5:A6"/>
    <mergeCell ref="B5:B6"/>
  </mergeCells>
  <hyperlinks>
    <hyperlink ref="B19" r:id="rId1" display="М. Морская ул., д. 15"/>
    <hyperlink ref="B20" r:id="rId2" display="Ср. Подьяческая ул., д. 5 "/>
    <hyperlink ref="B18" r:id="rId3" display="Почтамтская ул., д. 10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Попов Иван Сергеевич</cp:lastModifiedBy>
  <cp:lastPrinted>2017-11-13T13:37:36Z</cp:lastPrinted>
  <dcterms:created xsi:type="dcterms:W3CDTF">2015-12-27T22:04:49Z</dcterms:created>
  <dcterms:modified xsi:type="dcterms:W3CDTF">2018-11-22T06:22:28Z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